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1"/>
  <c r="B11"/>
  <c r="C18"/>
  <c r="B18"/>
  <c r="C17"/>
  <c r="B17"/>
  <c r="C16"/>
  <c r="B16"/>
  <c r="C14"/>
  <c r="B14"/>
  <c r="C15"/>
  <c r="C9"/>
  <c r="B9"/>
  <c r="B15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<sst xmlns="http://schemas.openxmlformats.org/spreadsheetml/2006/main" count="20" uniqueCount="20">
  <si>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</si>
  <si>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</si>
  <si>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</si>
  <si>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</si>
  <si>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</si>
  <si>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</si>
  <si>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</si>
  <si>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</si>
  <si>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</si>
  <si>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</si>
  <si>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</si>
  <si>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</si>
  <si>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</si>
  <si>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</si>
  <si>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</si>
  <si>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</si>
  <si>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</si>
  <si>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</si>
  <si>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</si>
  <si>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01.03.2023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</si>
</sst>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J15" sqref="J15"/>
    </sheetView>
  </sheetViews>
  <sheetFormatPr defaultRowHeight="14.4"/>
  <cols>
    <col min="1" max="1" width="54.21875" customWidth="1"/>
    <col min="2" max="2" width="15.88671875" customWidth="1"/>
    <col min="3" max="3" width="14.33203125" customWidth="1"/>
    <col min="4" max="4" width="19.44140625" customWidth="1"/>
    <col min="5" max="5" width="13.44140625" style="14" bestFit="1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6">
      <c r="A9" s="10" t="s">
        <v>7</v>
      </c>
      <c r="B9" s="3">
        <f>1283040200/1000</f>
        <v>1283040.2</v>
      </c>
      <c r="C9" s="3">
        <f>378937226.67/1000</f>
        <v>378937.22667</v>
      </c>
      <c r="D9" s="4">
        <f>B9-C9</f>
        <v>904102.97332999995</v>
      </c>
    </row>
    <row r="10" spans="1:4" ht="15.6">
      <c r="A10" s="11" t="s">
        <v>8</v>
      </c>
      <c r="B10" s="5"/>
      <c r="C10" s="6"/>
      <c r="D10" s="7"/>
    </row>
    <row r="11" spans="1:4" ht="15.6">
      <c r="A11" s="12" t="s">
        <v>9</v>
      </c>
      <c r="B11" s="17">
        <f>300000/1000</f>
        <v>300</v>
      </c>
      <c r="C11" s="17">
        <f>29166.67/1000</f>
        <v>29.16667</v>
      </c>
      <c r="D11" s="4">
        <f t="shared" ref="D11:D19" si="0">B11-C11</f>
        <v>270.83332999999999</v>
      </c>
    </row>
    <row r="12" spans="1:4" ht="28.2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6">
      <c r="A13" s="12" t="s">
        <v>11</v>
      </c>
      <c r="B13" s="17">
        <v>0</v>
      </c>
      <c r="C13" s="17">
        <v>0</v>
      </c>
      <c r="D13" s="4">
        <f t="shared" si="0"/>
        <v>0</v>
      </c>
    </row>
    <row r="14" spans="1:4" ht="15">
      <c r="A14" s="12" t="s">
        <v>12</v>
      </c>
      <c r="B14" s="3">
        <f>1283040200/1000</f>
        <v>1283040.2</v>
      </c>
      <c r="C14" s="3">
        <f>378933060/1000</f>
        <v>378933.06</v>
      </c>
      <c r="D14" s="4">
        <f>B14-C14</f>
        <v>904107.1399999999</v>
      </c>
    </row>
    <row r="15" spans="1:4" ht="28.2">
      <c r="A15" s="12" t="s">
        <v>13</v>
      </c>
      <c r="B15" s="17">
        <f>632689000/1000</f>
        <v>632689</v>
      </c>
      <c r="C15" s="17">
        <f>189806700/1000</f>
        <v>189806.7</v>
      </c>
      <c r="D15" s="4">
        <f t="shared" si="0"/>
        <v>442882.3</v>
      </c>
    </row>
    <row r="16" spans="1:4" ht="28.2">
      <c r="A16" s="12" t="s">
        <v>18</v>
      </c>
      <c r="B16" s="17">
        <f>19930000/1000</f>
        <v>19930</v>
      </c>
      <c r="C16" s="17">
        <f>0/1000</f>
        <v>0</v>
      </c>
      <c r="D16" s="4">
        <f t="shared" si="0"/>
        <v>19930</v>
      </c>
    </row>
    <row r="17" spans="1:4" ht="28.2">
      <c r="A17" s="12" t="s">
        <v>14</v>
      </c>
      <c r="B17" s="17">
        <f>630421200/1000</f>
        <v>630421.19999999995</v>
      </c>
      <c r="C17" s="17">
        <f>189126360/1000</f>
        <v>189126.36</v>
      </c>
      <c r="D17" s="4">
        <f t="shared" si="0"/>
        <v>441294.83999999997</v>
      </c>
    </row>
    <row r="18" spans="1:4" ht="15.6">
      <c r="A18" s="12" t="s">
        <v>15</v>
      </c>
      <c r="B18" s="17">
        <f t="shared" ref="B18:C18" si="1">0/1000</f>
        <v>0</v>
      </c>
      <c r="C18" s="17">
        <f t="shared" si="1"/>
        <v>0</v>
      </c>
      <c r="D18" s="4">
        <f t="shared" si="0"/>
        <v>0</v>
      </c>
    </row>
    <row r="19" spans="1:4" ht="15.6">
      <c r="A19" s="8" t="s">
        <v>16</v>
      </c>
      <c r="B19" s="15">
        <f>1728406834.6/1000</f>
        <v>1728406.8345999999</v>
      </c>
      <c r="C19" s="15">
        <f>220986262.26/1000</f>
        <v>220986.26225999999</v>
      </c>
      <c r="D19" s="4">
        <f t="shared" si="0"/>
        <v>1507420.57234</v>
      </c>
    </row>
    <row r="20" spans="1:4" ht="31.2">
      <c r="A20" s="9" t="s">
        <v>17</v>
      </c>
      <c r="B20" s="16">
        <v>0</v>
      </c>
      <c r="C20" s="16">
        <f>160105629.43/1000</f>
        <v>160105.62943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Мазур</cp:lastModifiedBy>
  <cp:lastPrinted>2022-03-29T14:24:59Z</cp:lastPrinted>
  <dcterms:created xsi:type="dcterms:W3CDTF">2020-02-20T12:16:32Z</dcterms:created>
  <dcterms:modified xsi:type="dcterms:W3CDTF">2023-03-13T07:23:27Z</dcterms:modified>
</cp:coreProperties>
</file>